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2"/>
  </bookViews>
  <sheets>
    <sheet name="Grafico1 (2)" sheetId="1" r:id="rId1"/>
    <sheet name="Grafico1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<sst xmlns="http://schemas.openxmlformats.org/spreadsheetml/2006/main" count="7" uniqueCount="7">
  <si>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cl</t>
  </si>
  <si>
    <t>n°</t>
  </si>
  <si>
    <t>dl</t>
  </si>
  <si>
    <t>media</t>
  </si>
  <si>
    <t xml:space="preserve">meida 10 </t>
  </si>
  <si>
    <t>media 5</t>
  </si>
  <si>
    <t>somma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</si>
</sst>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mmm\-yyyy"/>
  </numFmts>
  <fonts count="2">
    <font>
      <sz val="10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Foglio1!$C$1</c:f>
              <c:strCache>
                <c:ptCount val="1"/>
                <c:pt idx="0">
                  <c:v>n°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Foglio1!$A$2:$A$61</c:f>
              <c:strCache>
                <c:ptCount val="60"/>
                <c:pt idx="0">
                  <c:v>38155</c:v>
                </c:pt>
                <c:pt idx="1">
                  <c:v>38156</c:v>
                </c:pt>
                <c:pt idx="2">
                  <c:v>38157</c:v>
                </c:pt>
                <c:pt idx="3">
                  <c:v>38158</c:v>
                </c:pt>
                <c:pt idx="4">
                  <c:v>38159</c:v>
                </c:pt>
                <c:pt idx="5">
                  <c:v>38160</c:v>
                </c:pt>
                <c:pt idx="6">
                  <c:v>38161</c:v>
                </c:pt>
                <c:pt idx="7">
                  <c:v>38162</c:v>
                </c:pt>
                <c:pt idx="8">
                  <c:v>38163</c:v>
                </c:pt>
                <c:pt idx="9">
                  <c:v>38164</c:v>
                </c:pt>
                <c:pt idx="10">
                  <c:v>38165</c:v>
                </c:pt>
                <c:pt idx="11">
                  <c:v>38166</c:v>
                </c:pt>
                <c:pt idx="12">
                  <c:v>38167</c:v>
                </c:pt>
                <c:pt idx="13">
                  <c:v>38168</c:v>
                </c:pt>
                <c:pt idx="14">
                  <c:v>38169</c:v>
                </c:pt>
                <c:pt idx="15">
                  <c:v>38170</c:v>
                </c:pt>
                <c:pt idx="16">
                  <c:v>38171</c:v>
                </c:pt>
                <c:pt idx="17">
                  <c:v>38172</c:v>
                </c:pt>
                <c:pt idx="18">
                  <c:v>38173</c:v>
                </c:pt>
                <c:pt idx="19">
                  <c:v>38174</c:v>
                </c:pt>
                <c:pt idx="20">
                  <c:v>38175</c:v>
                </c:pt>
                <c:pt idx="21">
                  <c:v>38176</c:v>
                </c:pt>
                <c:pt idx="22">
                  <c:v>38177</c:v>
                </c:pt>
                <c:pt idx="23">
                  <c:v>38178</c:v>
                </c:pt>
                <c:pt idx="24">
                  <c:v>38179</c:v>
                </c:pt>
                <c:pt idx="25">
                  <c:v>38180</c:v>
                </c:pt>
                <c:pt idx="26">
                  <c:v>38181</c:v>
                </c:pt>
                <c:pt idx="27">
                  <c:v>38182</c:v>
                </c:pt>
                <c:pt idx="28">
                  <c:v>38183</c:v>
                </c:pt>
                <c:pt idx="29">
                  <c:v>38184</c:v>
                </c:pt>
                <c:pt idx="30">
                  <c:v>38185</c:v>
                </c:pt>
                <c:pt idx="31">
                  <c:v>38186</c:v>
                </c:pt>
                <c:pt idx="32">
                  <c:v>38187</c:v>
                </c:pt>
                <c:pt idx="33">
                  <c:v>38188</c:v>
                </c:pt>
                <c:pt idx="34">
                  <c:v>38189</c:v>
                </c:pt>
                <c:pt idx="35">
                  <c:v>38190</c:v>
                </c:pt>
                <c:pt idx="36">
                  <c:v>38191</c:v>
                </c:pt>
                <c:pt idx="37">
                  <c:v>38192</c:v>
                </c:pt>
                <c:pt idx="38">
                  <c:v>38193</c:v>
                </c:pt>
                <c:pt idx="39">
                  <c:v>38194</c:v>
                </c:pt>
                <c:pt idx="40">
                  <c:v>38195</c:v>
                </c:pt>
                <c:pt idx="41">
                  <c:v>38196</c:v>
                </c:pt>
                <c:pt idx="42">
                  <c:v>38197</c:v>
                </c:pt>
                <c:pt idx="43">
                  <c:v>38198</c:v>
                </c:pt>
                <c:pt idx="44">
                  <c:v>38199</c:v>
                </c:pt>
                <c:pt idx="45">
                  <c:v>38200</c:v>
                </c:pt>
                <c:pt idx="46">
                  <c:v>38201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38205</c:v>
                </c:pt>
                <c:pt idx="51">
                  <c:v>38206</c:v>
                </c:pt>
                <c:pt idx="52">
                  <c:v>38207</c:v>
                </c:pt>
                <c:pt idx="53">
                  <c:v>38208</c:v>
                </c:pt>
                <c:pt idx="54">
                  <c:v>38209</c:v>
                </c:pt>
                <c:pt idx="55">
                  <c:v>38210</c:v>
                </c:pt>
                <c:pt idx="56">
                  <c:v>38211</c:v>
                </c:pt>
                <c:pt idx="57">
                  <c:v>38212</c:v>
                </c:pt>
                <c:pt idx="58">
                  <c:v>38213</c:v>
                </c:pt>
                <c:pt idx="59">
                  <c:v>38214</c:v>
                </c:pt>
              </c:strCache>
            </c:strRef>
          </c:cat>
          <c:val>
            <c:numRef>
              <c:f>Foglio1!$C$2:$C$61</c:f>
              <c:numCache>
                <c:ptCount val="6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</c:v>
                </c:pt>
                <c:pt idx="55">
                  <c:v>1</c:v>
                </c:pt>
                <c:pt idx="56">
                  <c:v>1</c:v>
                </c:pt>
                <c:pt idx="57">
                  <c:v>4</c:v>
                </c:pt>
                <c:pt idx="58">
                  <c:v>1</c:v>
                </c:pt>
                <c:pt idx="59">
                  <c:v>0</c:v>
                </c:pt>
              </c:numCache>
            </c:numRef>
          </c:val>
        </c:ser>
        <c:axId val="19949460"/>
        <c:axId val="37999445"/>
      </c:barChart>
      <c:lineChart>
        <c:grouping val="standard"/>
        <c:varyColors val="0"/>
        <c:ser>
          <c:idx val="3"/>
          <c:order val="1"/>
          <c:tx>
            <c:v>media 10 n°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Foglio1!$G$2:$G$61</c:f>
              <c:numCache>
                <c:ptCount val="60"/>
                <c:pt idx="0">
                  <c:v>2.3</c:v>
                </c:pt>
                <c:pt idx="1">
                  <c:v>2.3</c:v>
                </c:pt>
                <c:pt idx="2">
                  <c:v>2.3</c:v>
                </c:pt>
                <c:pt idx="3">
                  <c:v>2.3</c:v>
                </c:pt>
                <c:pt idx="4">
                  <c:v>2.3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</c:v>
                </c:pt>
                <c:pt idx="9">
                  <c:v>2.2</c:v>
                </c:pt>
                <c:pt idx="10">
                  <c:v>2</c:v>
                </c:pt>
                <c:pt idx="11">
                  <c:v>1.9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1.7</c:v>
                </c:pt>
                <c:pt idx="17">
                  <c:v>1.6</c:v>
                </c:pt>
                <c:pt idx="18">
                  <c:v>1.4</c:v>
                </c:pt>
                <c:pt idx="19">
                  <c:v>1.7</c:v>
                </c:pt>
                <c:pt idx="20">
                  <c:v>1.6</c:v>
                </c:pt>
                <c:pt idx="21">
                  <c:v>1.3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1.3</c:v>
                </c:pt>
                <c:pt idx="26">
                  <c:v>1.2</c:v>
                </c:pt>
                <c:pt idx="27">
                  <c:v>1.5</c:v>
                </c:pt>
                <c:pt idx="28">
                  <c:v>1.4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0.9</c:v>
                </c:pt>
                <c:pt idx="33">
                  <c:v>0.9</c:v>
                </c:pt>
                <c:pt idx="34">
                  <c:v>0.8</c:v>
                </c:pt>
                <c:pt idx="35">
                  <c:v>0.9</c:v>
                </c:pt>
                <c:pt idx="36">
                  <c:v>1.1</c:v>
                </c:pt>
                <c:pt idx="37">
                  <c:v>0.7</c:v>
                </c:pt>
                <c:pt idx="38">
                  <c:v>0.9</c:v>
                </c:pt>
                <c:pt idx="39">
                  <c:v>1</c:v>
                </c:pt>
                <c:pt idx="40">
                  <c:v>1</c:v>
                </c:pt>
                <c:pt idx="41">
                  <c:v>1.2</c:v>
                </c:pt>
                <c:pt idx="42">
                  <c:v>1.3</c:v>
                </c:pt>
                <c:pt idx="43">
                  <c:v>1.5</c:v>
                </c:pt>
                <c:pt idx="44">
                  <c:v>1.6</c:v>
                </c:pt>
                <c:pt idx="45">
                  <c:v>1.5</c:v>
                </c:pt>
                <c:pt idx="46">
                  <c:v>1.3</c:v>
                </c:pt>
                <c:pt idx="47">
                  <c:v>1.3</c:v>
                </c:pt>
                <c:pt idx="48">
                  <c:v>1.1</c:v>
                </c:pt>
                <c:pt idx="49">
                  <c:v>1.4</c:v>
                </c:pt>
                <c:pt idx="50">
                  <c:v>1.4</c:v>
                </c:pt>
                <c:pt idx="51">
                  <c:v>1.2</c:v>
                </c:pt>
                <c:pt idx="52">
                  <c:v>1.5</c:v>
                </c:pt>
                <c:pt idx="53">
                  <c:v>1.3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</c:numCache>
            </c:numRef>
          </c:val>
          <c:smooth val="1"/>
        </c:ser>
        <c:ser>
          <c:idx val="5"/>
          <c:order val="2"/>
          <c:tx>
            <c:v>media 5 n°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Foglio1!$J$2:$J$61</c:f>
              <c:numCache>
                <c:ptCount val="60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3</c:v>
                </c:pt>
                <c:pt idx="5">
                  <c:v>2.6</c:v>
                </c:pt>
                <c:pt idx="6">
                  <c:v>1.8</c:v>
                </c:pt>
                <c:pt idx="7">
                  <c:v>2.2</c:v>
                </c:pt>
                <c:pt idx="8">
                  <c:v>2</c:v>
                </c:pt>
                <c:pt idx="9">
                  <c:v>1.6</c:v>
                </c:pt>
                <c:pt idx="10">
                  <c:v>1.8</c:v>
                </c:pt>
                <c:pt idx="11">
                  <c:v>2.2</c:v>
                </c:pt>
                <c:pt idx="12">
                  <c:v>2.2</c:v>
                </c:pt>
                <c:pt idx="13">
                  <c:v>2</c:v>
                </c:pt>
                <c:pt idx="14">
                  <c:v>2.2</c:v>
                </c:pt>
                <c:pt idx="15">
                  <c:v>1.8</c:v>
                </c:pt>
                <c:pt idx="16">
                  <c:v>1.4</c:v>
                </c:pt>
                <c:pt idx="17">
                  <c:v>1.4</c:v>
                </c:pt>
                <c:pt idx="18">
                  <c:v>1.6</c:v>
                </c:pt>
                <c:pt idx="19">
                  <c:v>1.2</c:v>
                </c:pt>
                <c:pt idx="20">
                  <c:v>1.4</c:v>
                </c:pt>
                <c:pt idx="21">
                  <c:v>1.4</c:v>
                </c:pt>
                <c:pt idx="22">
                  <c:v>2</c:v>
                </c:pt>
                <c:pt idx="23">
                  <c:v>1.6</c:v>
                </c:pt>
                <c:pt idx="24">
                  <c:v>1.4</c:v>
                </c:pt>
                <c:pt idx="25">
                  <c:v>1.6</c:v>
                </c:pt>
                <c:pt idx="26">
                  <c:v>1.6</c:v>
                </c:pt>
                <c:pt idx="27">
                  <c:v>0.8</c:v>
                </c:pt>
                <c:pt idx="28">
                  <c:v>1</c:v>
                </c:pt>
                <c:pt idx="29">
                  <c:v>1</c:v>
                </c:pt>
                <c:pt idx="30">
                  <c:v>1.4</c:v>
                </c:pt>
                <c:pt idx="31">
                  <c:v>1.2</c:v>
                </c:pt>
                <c:pt idx="32">
                  <c:v>1</c:v>
                </c:pt>
                <c:pt idx="33">
                  <c:v>1</c:v>
                </c:pt>
                <c:pt idx="34">
                  <c:v>1.2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0.8</c:v>
                </c:pt>
                <c:pt idx="39">
                  <c:v>1</c:v>
                </c:pt>
                <c:pt idx="40">
                  <c:v>1</c:v>
                </c:pt>
                <c:pt idx="41">
                  <c:v>1.2</c:v>
                </c:pt>
                <c:pt idx="42">
                  <c:v>1.4</c:v>
                </c:pt>
                <c:pt idx="43">
                  <c:v>1.2</c:v>
                </c:pt>
                <c:pt idx="44">
                  <c:v>1.4</c:v>
                </c:pt>
                <c:pt idx="45">
                  <c:v>1.6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1.2</c:v>
                </c:pt>
                <c:pt idx="50">
                  <c:v>1</c:v>
                </c:pt>
                <c:pt idx="51">
                  <c:v>0.4</c:v>
                </c:pt>
                <c:pt idx="52">
                  <c:v>1</c:v>
                </c:pt>
                <c:pt idx="53">
                  <c:v>1</c:v>
                </c:pt>
                <c:pt idx="54">
                  <c:v>1.2</c:v>
                </c:pt>
                <c:pt idx="55">
                  <c:v>2</c:v>
                </c:pt>
                <c:pt idx="56">
                  <c:v>2.2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</c:numCache>
            </c:numRef>
          </c:val>
          <c:smooth val="1"/>
        </c:ser>
        <c:axId val="19949460"/>
        <c:axId val="37999445"/>
      </c:lineChart>
      <c:dateAx>
        <c:axId val="1994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999445"/>
        <c:crosses val="autoZero"/>
        <c:auto val="0"/>
        <c:majorUnit val="1"/>
        <c:majorTimeUnit val="days"/>
        <c:noMultiLvlLbl val="0"/>
      </c:dateAx>
      <c:valAx>
        <c:axId val="37999445"/>
        <c:scaling>
          <c:orientation val="minMax"/>
          <c:max val="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49460"/>
        <c:crossesAt val="1"/>
        <c:crossBetween val="between"/>
        <c:dispUnits/>
        <c:minorUnit val="0.04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Foglio1!$C$1</c:f>
              <c:strCache>
                <c:ptCount val="1"/>
                <c:pt idx="0">
                  <c:v>n°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Foglio1!$A$2:$A$61</c:f>
              <c:strCache>
                <c:ptCount val="60"/>
                <c:pt idx="0">
                  <c:v>38155</c:v>
                </c:pt>
                <c:pt idx="1">
                  <c:v>38156</c:v>
                </c:pt>
                <c:pt idx="2">
                  <c:v>38157</c:v>
                </c:pt>
                <c:pt idx="3">
                  <c:v>38158</c:v>
                </c:pt>
                <c:pt idx="4">
                  <c:v>38159</c:v>
                </c:pt>
                <c:pt idx="5">
                  <c:v>38160</c:v>
                </c:pt>
                <c:pt idx="6">
                  <c:v>38161</c:v>
                </c:pt>
                <c:pt idx="7">
                  <c:v>38162</c:v>
                </c:pt>
                <c:pt idx="8">
                  <c:v>38163</c:v>
                </c:pt>
                <c:pt idx="9">
                  <c:v>38164</c:v>
                </c:pt>
                <c:pt idx="10">
                  <c:v>38165</c:v>
                </c:pt>
                <c:pt idx="11">
                  <c:v>38166</c:v>
                </c:pt>
                <c:pt idx="12">
                  <c:v>38167</c:v>
                </c:pt>
                <c:pt idx="13">
                  <c:v>38168</c:v>
                </c:pt>
                <c:pt idx="14">
                  <c:v>38169</c:v>
                </c:pt>
                <c:pt idx="15">
                  <c:v>38170</c:v>
                </c:pt>
                <c:pt idx="16">
                  <c:v>38171</c:v>
                </c:pt>
                <c:pt idx="17">
                  <c:v>38172</c:v>
                </c:pt>
                <c:pt idx="18">
                  <c:v>38173</c:v>
                </c:pt>
                <c:pt idx="19">
                  <c:v>38174</c:v>
                </c:pt>
                <c:pt idx="20">
                  <c:v>38175</c:v>
                </c:pt>
                <c:pt idx="21">
                  <c:v>38176</c:v>
                </c:pt>
                <c:pt idx="22">
                  <c:v>38177</c:v>
                </c:pt>
                <c:pt idx="23">
                  <c:v>38178</c:v>
                </c:pt>
                <c:pt idx="24">
                  <c:v>38179</c:v>
                </c:pt>
                <c:pt idx="25">
                  <c:v>38180</c:v>
                </c:pt>
                <c:pt idx="26">
                  <c:v>38181</c:v>
                </c:pt>
                <c:pt idx="27">
                  <c:v>38182</c:v>
                </c:pt>
                <c:pt idx="28">
                  <c:v>38183</c:v>
                </c:pt>
                <c:pt idx="29">
                  <c:v>38184</c:v>
                </c:pt>
                <c:pt idx="30">
                  <c:v>38185</c:v>
                </c:pt>
                <c:pt idx="31">
                  <c:v>38186</c:v>
                </c:pt>
                <c:pt idx="32">
                  <c:v>38187</c:v>
                </c:pt>
                <c:pt idx="33">
                  <c:v>38188</c:v>
                </c:pt>
                <c:pt idx="34">
                  <c:v>38189</c:v>
                </c:pt>
                <c:pt idx="35">
                  <c:v>38190</c:v>
                </c:pt>
                <c:pt idx="36">
                  <c:v>38191</c:v>
                </c:pt>
                <c:pt idx="37">
                  <c:v>38192</c:v>
                </c:pt>
                <c:pt idx="38">
                  <c:v>38193</c:v>
                </c:pt>
                <c:pt idx="39">
                  <c:v>38194</c:v>
                </c:pt>
                <c:pt idx="40">
                  <c:v>38195</c:v>
                </c:pt>
                <c:pt idx="41">
                  <c:v>38196</c:v>
                </c:pt>
                <c:pt idx="42">
                  <c:v>38197</c:v>
                </c:pt>
                <c:pt idx="43">
                  <c:v>38198</c:v>
                </c:pt>
                <c:pt idx="44">
                  <c:v>38199</c:v>
                </c:pt>
                <c:pt idx="45">
                  <c:v>38200</c:v>
                </c:pt>
                <c:pt idx="46">
                  <c:v>38201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38205</c:v>
                </c:pt>
                <c:pt idx="51">
                  <c:v>38206</c:v>
                </c:pt>
                <c:pt idx="52">
                  <c:v>38207</c:v>
                </c:pt>
                <c:pt idx="53">
                  <c:v>38208</c:v>
                </c:pt>
                <c:pt idx="54">
                  <c:v>38209</c:v>
                </c:pt>
                <c:pt idx="55">
                  <c:v>38210</c:v>
                </c:pt>
                <c:pt idx="56">
                  <c:v>38211</c:v>
                </c:pt>
                <c:pt idx="57">
                  <c:v>38212</c:v>
                </c:pt>
                <c:pt idx="58">
                  <c:v>38213</c:v>
                </c:pt>
                <c:pt idx="59">
                  <c:v>38214</c:v>
                </c:pt>
              </c:strCache>
            </c:strRef>
          </c:cat>
          <c:val>
            <c:numRef>
              <c:f>Foglio1!$C$2:$C$61</c:f>
              <c:numCache>
                <c:ptCount val="6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</c:v>
                </c:pt>
                <c:pt idx="55">
                  <c:v>1</c:v>
                </c:pt>
                <c:pt idx="56">
                  <c:v>1</c:v>
                </c:pt>
                <c:pt idx="57">
                  <c:v>4</c:v>
                </c:pt>
                <c:pt idx="58">
                  <c:v>1</c:v>
                </c:pt>
                <c:pt idx="59">
                  <c:v>0</c:v>
                </c:pt>
              </c:numCache>
            </c:numRef>
          </c:val>
        </c:ser>
        <c:ser>
          <c:idx val="2"/>
          <c:order val="1"/>
          <c:tx>
            <c:strRef>
              <c:f>Foglio1!$D$1</c:f>
              <c:strCache>
                <c:ptCount val="1"/>
                <c:pt idx="0">
                  <c:v>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Foglio1!$A$2:$A$61</c:f>
              <c:strCache>
                <c:ptCount val="60"/>
                <c:pt idx="0">
                  <c:v>38155</c:v>
                </c:pt>
                <c:pt idx="1">
                  <c:v>38156</c:v>
                </c:pt>
                <c:pt idx="2">
                  <c:v>38157</c:v>
                </c:pt>
                <c:pt idx="3">
                  <c:v>38158</c:v>
                </c:pt>
                <c:pt idx="4">
                  <c:v>38159</c:v>
                </c:pt>
                <c:pt idx="5">
                  <c:v>38160</c:v>
                </c:pt>
                <c:pt idx="6">
                  <c:v>38161</c:v>
                </c:pt>
                <c:pt idx="7">
                  <c:v>38162</c:v>
                </c:pt>
                <c:pt idx="8">
                  <c:v>38163</c:v>
                </c:pt>
                <c:pt idx="9">
                  <c:v>38164</c:v>
                </c:pt>
                <c:pt idx="10">
                  <c:v>38165</c:v>
                </c:pt>
                <c:pt idx="11">
                  <c:v>38166</c:v>
                </c:pt>
                <c:pt idx="12">
                  <c:v>38167</c:v>
                </c:pt>
                <c:pt idx="13">
                  <c:v>38168</c:v>
                </c:pt>
                <c:pt idx="14">
                  <c:v>38169</c:v>
                </c:pt>
                <c:pt idx="15">
                  <c:v>38170</c:v>
                </c:pt>
                <c:pt idx="16">
                  <c:v>38171</c:v>
                </c:pt>
                <c:pt idx="17">
                  <c:v>38172</c:v>
                </c:pt>
                <c:pt idx="18">
                  <c:v>38173</c:v>
                </c:pt>
                <c:pt idx="19">
                  <c:v>38174</c:v>
                </c:pt>
                <c:pt idx="20">
                  <c:v>38175</c:v>
                </c:pt>
                <c:pt idx="21">
                  <c:v>38176</c:v>
                </c:pt>
                <c:pt idx="22">
                  <c:v>38177</c:v>
                </c:pt>
                <c:pt idx="23">
                  <c:v>38178</c:v>
                </c:pt>
                <c:pt idx="24">
                  <c:v>38179</c:v>
                </c:pt>
                <c:pt idx="25">
                  <c:v>38180</c:v>
                </c:pt>
                <c:pt idx="26">
                  <c:v>38181</c:v>
                </c:pt>
                <c:pt idx="27">
                  <c:v>38182</c:v>
                </c:pt>
                <c:pt idx="28">
                  <c:v>38183</c:v>
                </c:pt>
                <c:pt idx="29">
                  <c:v>38184</c:v>
                </c:pt>
                <c:pt idx="30">
                  <c:v>38185</c:v>
                </c:pt>
                <c:pt idx="31">
                  <c:v>38186</c:v>
                </c:pt>
                <c:pt idx="32">
                  <c:v>38187</c:v>
                </c:pt>
                <c:pt idx="33">
                  <c:v>38188</c:v>
                </c:pt>
                <c:pt idx="34">
                  <c:v>38189</c:v>
                </c:pt>
                <c:pt idx="35">
                  <c:v>38190</c:v>
                </c:pt>
                <c:pt idx="36">
                  <c:v>38191</c:v>
                </c:pt>
                <c:pt idx="37">
                  <c:v>38192</c:v>
                </c:pt>
                <c:pt idx="38">
                  <c:v>38193</c:v>
                </c:pt>
                <c:pt idx="39">
                  <c:v>38194</c:v>
                </c:pt>
                <c:pt idx="40">
                  <c:v>38195</c:v>
                </c:pt>
                <c:pt idx="41">
                  <c:v>38196</c:v>
                </c:pt>
                <c:pt idx="42">
                  <c:v>38197</c:v>
                </c:pt>
                <c:pt idx="43">
                  <c:v>38198</c:v>
                </c:pt>
                <c:pt idx="44">
                  <c:v>38199</c:v>
                </c:pt>
                <c:pt idx="45">
                  <c:v>38200</c:v>
                </c:pt>
                <c:pt idx="46">
                  <c:v>38201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38205</c:v>
                </c:pt>
                <c:pt idx="51">
                  <c:v>38206</c:v>
                </c:pt>
                <c:pt idx="52">
                  <c:v>38207</c:v>
                </c:pt>
                <c:pt idx="53">
                  <c:v>38208</c:v>
                </c:pt>
                <c:pt idx="54">
                  <c:v>38209</c:v>
                </c:pt>
                <c:pt idx="55">
                  <c:v>38210</c:v>
                </c:pt>
                <c:pt idx="56">
                  <c:v>38211</c:v>
                </c:pt>
                <c:pt idx="57">
                  <c:v>38212</c:v>
                </c:pt>
                <c:pt idx="58">
                  <c:v>38213</c:v>
                </c:pt>
                <c:pt idx="59">
                  <c:v>38214</c:v>
                </c:pt>
              </c:strCache>
            </c:strRef>
          </c:cat>
          <c:val>
            <c:numRef>
              <c:f>Foglio1!$D$2:$D$61</c:f>
              <c:numCache>
                <c:ptCount val="60"/>
                <c:pt idx="0">
                  <c:v>12</c:v>
                </c:pt>
                <c:pt idx="1">
                  <c:v>5</c:v>
                </c:pt>
                <c:pt idx="2">
                  <c:v>8</c:v>
                </c:pt>
                <c:pt idx="3">
                  <c:v>3.3</c:v>
                </c:pt>
                <c:pt idx="4">
                  <c:v>5</c:v>
                </c:pt>
                <c:pt idx="5">
                  <c:v>15.3</c:v>
                </c:pt>
                <c:pt idx="6">
                  <c:v>6.6</c:v>
                </c:pt>
                <c:pt idx="7">
                  <c:v>6.6</c:v>
                </c:pt>
                <c:pt idx="8">
                  <c:v>0</c:v>
                </c:pt>
                <c:pt idx="9">
                  <c:v>12.3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15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5</c:v>
                </c:pt>
                <c:pt idx="22">
                  <c:v>10</c:v>
                </c:pt>
                <c:pt idx="23">
                  <c:v>2.5</c:v>
                </c:pt>
                <c:pt idx="24">
                  <c:v>5</c:v>
                </c:pt>
                <c:pt idx="25">
                  <c:v>0</c:v>
                </c:pt>
                <c:pt idx="26">
                  <c:v>2.5</c:v>
                </c:pt>
                <c:pt idx="27">
                  <c:v>10</c:v>
                </c:pt>
                <c:pt idx="28">
                  <c:v>3.3</c:v>
                </c:pt>
                <c:pt idx="29">
                  <c:v>3.3</c:v>
                </c:pt>
                <c:pt idx="30">
                  <c:v>1.5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5</c:v>
                </c:pt>
                <c:pt idx="36">
                  <c:v>20</c:v>
                </c:pt>
                <c:pt idx="37">
                  <c:v>0</c:v>
                </c:pt>
                <c:pt idx="38">
                  <c:v>4</c:v>
                </c:pt>
                <c:pt idx="39">
                  <c:v>15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6.6</c:v>
                </c:pt>
                <c:pt idx="45">
                  <c:v>3.3</c:v>
                </c:pt>
                <c:pt idx="46">
                  <c:v>3.3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23.9</c:v>
                </c:pt>
                <c:pt idx="51">
                  <c:v>0</c:v>
                </c:pt>
                <c:pt idx="52">
                  <c:v>9</c:v>
                </c:pt>
                <c:pt idx="53">
                  <c:v>0</c:v>
                </c:pt>
                <c:pt idx="54">
                  <c:v>6.6</c:v>
                </c:pt>
                <c:pt idx="55">
                  <c:v>0</c:v>
                </c:pt>
                <c:pt idx="56">
                  <c:v>2</c:v>
                </c:pt>
                <c:pt idx="57">
                  <c:v>17</c:v>
                </c:pt>
                <c:pt idx="58">
                  <c:v>2</c:v>
                </c:pt>
                <c:pt idx="59">
                  <c:v>0</c:v>
                </c:pt>
              </c:numCache>
            </c:numRef>
          </c:val>
        </c:ser>
        <c:axId val="50033478"/>
        <c:axId val="35721319"/>
      </c:barChart>
      <c:lineChart>
        <c:grouping val="standard"/>
        <c:varyColors val="0"/>
        <c:ser>
          <c:idx val="0"/>
          <c:order val="2"/>
          <c:tx>
            <c:v>media 10 dl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Foglio1!$F$2:$F$61</c:f>
              <c:numCache>
                <c:ptCount val="60"/>
                <c:pt idx="0">
                  <c:v>7.41</c:v>
                </c:pt>
                <c:pt idx="1">
                  <c:v>7.41</c:v>
                </c:pt>
                <c:pt idx="2">
                  <c:v>7.41</c:v>
                </c:pt>
                <c:pt idx="3">
                  <c:v>7.41</c:v>
                </c:pt>
                <c:pt idx="4">
                  <c:v>7.41</c:v>
                </c:pt>
                <c:pt idx="5">
                  <c:v>6.61</c:v>
                </c:pt>
                <c:pt idx="6">
                  <c:v>6.61</c:v>
                </c:pt>
                <c:pt idx="7">
                  <c:v>6.31</c:v>
                </c:pt>
                <c:pt idx="8">
                  <c:v>6.38</c:v>
                </c:pt>
                <c:pt idx="9">
                  <c:v>6.38</c:v>
                </c:pt>
                <c:pt idx="10">
                  <c:v>5.25</c:v>
                </c:pt>
                <c:pt idx="11">
                  <c:v>5.09</c:v>
                </c:pt>
                <c:pt idx="12">
                  <c:v>5.93</c:v>
                </c:pt>
                <c:pt idx="13">
                  <c:v>5.93</c:v>
                </c:pt>
                <c:pt idx="14">
                  <c:v>5.7</c:v>
                </c:pt>
                <c:pt idx="15">
                  <c:v>5.3</c:v>
                </c:pt>
                <c:pt idx="16">
                  <c:v>5.3</c:v>
                </c:pt>
                <c:pt idx="17">
                  <c:v>5.8</c:v>
                </c:pt>
                <c:pt idx="18">
                  <c:v>5.65</c:v>
                </c:pt>
                <c:pt idx="19">
                  <c:v>5.65</c:v>
                </c:pt>
                <c:pt idx="20">
                  <c:v>5.25</c:v>
                </c:pt>
                <c:pt idx="21">
                  <c:v>5</c:v>
                </c:pt>
                <c:pt idx="22">
                  <c:v>4.5</c:v>
                </c:pt>
                <c:pt idx="23">
                  <c:v>4.83</c:v>
                </c:pt>
                <c:pt idx="24">
                  <c:v>4.16</c:v>
                </c:pt>
                <c:pt idx="25">
                  <c:v>4.31</c:v>
                </c:pt>
                <c:pt idx="26">
                  <c:v>3.81</c:v>
                </c:pt>
                <c:pt idx="27">
                  <c:v>2.81</c:v>
                </c:pt>
                <c:pt idx="28">
                  <c:v>3.36</c:v>
                </c:pt>
                <c:pt idx="29">
                  <c:v>2.86</c:v>
                </c:pt>
                <c:pt idx="30">
                  <c:v>3.36</c:v>
                </c:pt>
                <c:pt idx="31">
                  <c:v>5.11</c:v>
                </c:pt>
                <c:pt idx="32">
                  <c:v>4.11</c:v>
                </c:pt>
                <c:pt idx="33">
                  <c:v>4.18</c:v>
                </c:pt>
                <c:pt idx="34">
                  <c:v>5.35</c:v>
                </c:pt>
                <c:pt idx="35">
                  <c:v>5.2</c:v>
                </c:pt>
                <c:pt idx="36">
                  <c:v>5.2</c:v>
                </c:pt>
                <c:pt idx="37">
                  <c:v>5.2</c:v>
                </c:pt>
                <c:pt idx="38">
                  <c:v>4.4</c:v>
                </c:pt>
                <c:pt idx="39">
                  <c:v>5.06</c:v>
                </c:pt>
                <c:pt idx="40">
                  <c:v>4.89</c:v>
                </c:pt>
                <c:pt idx="41">
                  <c:v>3.22</c:v>
                </c:pt>
                <c:pt idx="42">
                  <c:v>3.22</c:v>
                </c:pt>
                <c:pt idx="43">
                  <c:v>2.82</c:v>
                </c:pt>
                <c:pt idx="44">
                  <c:v>1.82</c:v>
                </c:pt>
                <c:pt idx="45">
                  <c:v>4.21</c:v>
                </c:pt>
                <c:pt idx="46">
                  <c:v>4.21</c:v>
                </c:pt>
                <c:pt idx="47">
                  <c:v>5.11</c:v>
                </c:pt>
                <c:pt idx="48">
                  <c:v>5.11</c:v>
                </c:pt>
                <c:pt idx="49">
                  <c:v>5.11</c:v>
                </c:pt>
                <c:pt idx="50">
                  <c:v>4.78</c:v>
                </c:pt>
                <c:pt idx="51">
                  <c:v>4.65</c:v>
                </c:pt>
                <c:pt idx="52">
                  <c:v>6.35</c:v>
                </c:pt>
                <c:pt idx="53">
                  <c:v>6.55</c:v>
                </c:pt>
                <c:pt idx="54">
                  <c:v>6.05</c:v>
                </c:pt>
                <c:pt idx="55">
                  <c:v>6.05</c:v>
                </c:pt>
                <c:pt idx="56">
                  <c:v>6.05</c:v>
                </c:pt>
                <c:pt idx="57">
                  <c:v>6.05</c:v>
                </c:pt>
                <c:pt idx="58">
                  <c:v>6.05</c:v>
                </c:pt>
                <c:pt idx="59">
                  <c:v>6.05</c:v>
                </c:pt>
              </c:numCache>
            </c:numRef>
          </c:val>
          <c:smooth val="1"/>
        </c:ser>
        <c:ser>
          <c:idx val="3"/>
          <c:order val="3"/>
          <c:tx>
            <c:v>media 10 n°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Foglio1!$G$2:$G$61</c:f>
              <c:numCache>
                <c:ptCount val="60"/>
                <c:pt idx="0">
                  <c:v>2.3</c:v>
                </c:pt>
                <c:pt idx="1">
                  <c:v>2.3</c:v>
                </c:pt>
                <c:pt idx="2">
                  <c:v>2.3</c:v>
                </c:pt>
                <c:pt idx="3">
                  <c:v>2.3</c:v>
                </c:pt>
                <c:pt idx="4">
                  <c:v>2.3</c:v>
                </c:pt>
                <c:pt idx="5">
                  <c:v>2.2</c:v>
                </c:pt>
                <c:pt idx="6">
                  <c:v>2.3</c:v>
                </c:pt>
                <c:pt idx="7">
                  <c:v>2.2</c:v>
                </c:pt>
                <c:pt idx="8">
                  <c:v>2</c:v>
                </c:pt>
                <c:pt idx="9">
                  <c:v>2.2</c:v>
                </c:pt>
                <c:pt idx="10">
                  <c:v>2</c:v>
                </c:pt>
                <c:pt idx="11">
                  <c:v>1.9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1.7</c:v>
                </c:pt>
                <c:pt idx="17">
                  <c:v>1.6</c:v>
                </c:pt>
                <c:pt idx="18">
                  <c:v>1.4</c:v>
                </c:pt>
                <c:pt idx="19">
                  <c:v>1.7</c:v>
                </c:pt>
                <c:pt idx="20">
                  <c:v>1.6</c:v>
                </c:pt>
                <c:pt idx="21">
                  <c:v>1.3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1.3</c:v>
                </c:pt>
                <c:pt idx="26">
                  <c:v>1.2</c:v>
                </c:pt>
                <c:pt idx="27">
                  <c:v>1.5</c:v>
                </c:pt>
                <c:pt idx="28">
                  <c:v>1.4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0.9</c:v>
                </c:pt>
                <c:pt idx="33">
                  <c:v>0.9</c:v>
                </c:pt>
                <c:pt idx="34">
                  <c:v>0.8</c:v>
                </c:pt>
                <c:pt idx="35">
                  <c:v>0.9</c:v>
                </c:pt>
                <c:pt idx="36">
                  <c:v>1.1</c:v>
                </c:pt>
                <c:pt idx="37">
                  <c:v>0.7</c:v>
                </c:pt>
                <c:pt idx="38">
                  <c:v>0.9</c:v>
                </c:pt>
                <c:pt idx="39">
                  <c:v>1</c:v>
                </c:pt>
                <c:pt idx="40">
                  <c:v>1</c:v>
                </c:pt>
                <c:pt idx="41">
                  <c:v>1.2</c:v>
                </c:pt>
                <c:pt idx="42">
                  <c:v>1.3</c:v>
                </c:pt>
                <c:pt idx="43">
                  <c:v>1.5</c:v>
                </c:pt>
                <c:pt idx="44">
                  <c:v>1.6</c:v>
                </c:pt>
                <c:pt idx="45">
                  <c:v>1.5</c:v>
                </c:pt>
                <c:pt idx="46">
                  <c:v>1.3</c:v>
                </c:pt>
                <c:pt idx="47">
                  <c:v>1.3</c:v>
                </c:pt>
                <c:pt idx="48">
                  <c:v>1.1</c:v>
                </c:pt>
                <c:pt idx="49">
                  <c:v>1.4</c:v>
                </c:pt>
                <c:pt idx="50">
                  <c:v>1.4</c:v>
                </c:pt>
                <c:pt idx="51">
                  <c:v>1.2</c:v>
                </c:pt>
                <c:pt idx="52">
                  <c:v>1.5</c:v>
                </c:pt>
                <c:pt idx="53">
                  <c:v>1.3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</c:numCache>
            </c:numRef>
          </c:val>
          <c:smooth val="1"/>
        </c:ser>
        <c:ser>
          <c:idx val="4"/>
          <c:order val="4"/>
          <c:tx>
            <c:v>media 5 dl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Foglio1!$I$2:$I$61</c:f>
              <c:numCache>
                <c:ptCount val="60"/>
                <c:pt idx="0">
                  <c:v>6.66</c:v>
                </c:pt>
                <c:pt idx="1">
                  <c:v>6.66</c:v>
                </c:pt>
                <c:pt idx="2">
                  <c:v>6.66</c:v>
                </c:pt>
                <c:pt idx="3">
                  <c:v>7.32</c:v>
                </c:pt>
                <c:pt idx="4">
                  <c:v>7.64</c:v>
                </c:pt>
                <c:pt idx="5">
                  <c:v>7.36</c:v>
                </c:pt>
                <c:pt idx="6">
                  <c:v>6.7</c:v>
                </c:pt>
                <c:pt idx="7">
                  <c:v>8.16</c:v>
                </c:pt>
                <c:pt idx="8">
                  <c:v>5.9</c:v>
                </c:pt>
                <c:pt idx="9">
                  <c:v>5.58</c:v>
                </c:pt>
                <c:pt idx="10">
                  <c:v>5.26</c:v>
                </c:pt>
                <c:pt idx="11">
                  <c:v>6.06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6.6</c:v>
                </c:pt>
                <c:pt idx="16">
                  <c:v>5.8</c:v>
                </c:pt>
                <c:pt idx="17">
                  <c:v>6.8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5.5</c:v>
                </c:pt>
                <c:pt idx="22">
                  <c:v>4.5</c:v>
                </c:pt>
                <c:pt idx="23">
                  <c:v>4.5</c:v>
                </c:pt>
                <c:pt idx="24">
                  <c:v>4</c:v>
                </c:pt>
                <c:pt idx="25">
                  <c:v>4</c:v>
                </c:pt>
                <c:pt idx="26">
                  <c:v>4.16</c:v>
                </c:pt>
                <c:pt idx="27">
                  <c:v>3.82</c:v>
                </c:pt>
                <c:pt idx="28">
                  <c:v>4.12</c:v>
                </c:pt>
                <c:pt idx="29">
                  <c:v>3.62</c:v>
                </c:pt>
                <c:pt idx="30">
                  <c:v>1.62</c:v>
                </c:pt>
                <c:pt idx="31">
                  <c:v>2.56</c:v>
                </c:pt>
                <c:pt idx="32">
                  <c:v>1.9</c:v>
                </c:pt>
                <c:pt idx="33">
                  <c:v>2.6</c:v>
                </c:pt>
                <c:pt idx="34">
                  <c:v>6.6</c:v>
                </c:pt>
                <c:pt idx="35">
                  <c:v>6.6</c:v>
                </c:pt>
                <c:pt idx="36">
                  <c:v>5.8</c:v>
                </c:pt>
                <c:pt idx="37">
                  <c:v>8.8</c:v>
                </c:pt>
                <c:pt idx="38">
                  <c:v>7.8</c:v>
                </c:pt>
                <c:pt idx="39">
                  <c:v>3.8</c:v>
                </c:pt>
                <c:pt idx="40">
                  <c:v>3.8</c:v>
                </c:pt>
                <c:pt idx="41">
                  <c:v>3</c:v>
                </c:pt>
                <c:pt idx="42">
                  <c:v>1.32</c:v>
                </c:pt>
                <c:pt idx="43">
                  <c:v>1.98</c:v>
                </c:pt>
                <c:pt idx="44">
                  <c:v>2.64</c:v>
                </c:pt>
                <c:pt idx="45">
                  <c:v>2.64</c:v>
                </c:pt>
                <c:pt idx="46">
                  <c:v>2.64</c:v>
                </c:pt>
                <c:pt idx="47">
                  <c:v>2.32</c:v>
                </c:pt>
                <c:pt idx="48">
                  <c:v>6.44</c:v>
                </c:pt>
                <c:pt idx="49">
                  <c:v>5.78</c:v>
                </c:pt>
                <c:pt idx="50">
                  <c:v>7.58</c:v>
                </c:pt>
                <c:pt idx="51">
                  <c:v>7.58</c:v>
                </c:pt>
                <c:pt idx="52">
                  <c:v>7.9</c:v>
                </c:pt>
                <c:pt idx="53">
                  <c:v>3.12</c:v>
                </c:pt>
                <c:pt idx="54">
                  <c:v>3.52</c:v>
                </c:pt>
                <c:pt idx="55">
                  <c:v>5.12</c:v>
                </c:pt>
                <c:pt idx="56">
                  <c:v>5.52</c:v>
                </c:pt>
                <c:pt idx="57">
                  <c:v>4.2</c:v>
                </c:pt>
                <c:pt idx="58">
                  <c:v>4.2</c:v>
                </c:pt>
                <c:pt idx="59">
                  <c:v>4.2</c:v>
                </c:pt>
              </c:numCache>
            </c:numRef>
          </c:val>
          <c:smooth val="1"/>
        </c:ser>
        <c:ser>
          <c:idx val="5"/>
          <c:order val="5"/>
          <c:tx>
            <c:v>media 5 n°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Foglio1!$J$2:$J$61</c:f>
              <c:numCache>
                <c:ptCount val="60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3</c:v>
                </c:pt>
                <c:pt idx="5">
                  <c:v>2.6</c:v>
                </c:pt>
                <c:pt idx="6">
                  <c:v>1.8</c:v>
                </c:pt>
                <c:pt idx="7">
                  <c:v>2.2</c:v>
                </c:pt>
                <c:pt idx="8">
                  <c:v>2</c:v>
                </c:pt>
                <c:pt idx="9">
                  <c:v>1.6</c:v>
                </c:pt>
                <c:pt idx="10">
                  <c:v>1.8</c:v>
                </c:pt>
                <c:pt idx="11">
                  <c:v>2.2</c:v>
                </c:pt>
                <c:pt idx="12">
                  <c:v>2.2</c:v>
                </c:pt>
                <c:pt idx="13">
                  <c:v>2</c:v>
                </c:pt>
                <c:pt idx="14">
                  <c:v>2.2</c:v>
                </c:pt>
                <c:pt idx="15">
                  <c:v>1.8</c:v>
                </c:pt>
                <c:pt idx="16">
                  <c:v>1.4</c:v>
                </c:pt>
                <c:pt idx="17">
                  <c:v>1.4</c:v>
                </c:pt>
                <c:pt idx="18">
                  <c:v>1.6</c:v>
                </c:pt>
                <c:pt idx="19">
                  <c:v>1.2</c:v>
                </c:pt>
                <c:pt idx="20">
                  <c:v>1.4</c:v>
                </c:pt>
                <c:pt idx="21">
                  <c:v>1.4</c:v>
                </c:pt>
                <c:pt idx="22">
                  <c:v>2</c:v>
                </c:pt>
                <c:pt idx="23">
                  <c:v>1.6</c:v>
                </c:pt>
                <c:pt idx="24">
                  <c:v>1.4</c:v>
                </c:pt>
                <c:pt idx="25">
                  <c:v>1.6</c:v>
                </c:pt>
                <c:pt idx="26">
                  <c:v>1.6</c:v>
                </c:pt>
                <c:pt idx="27">
                  <c:v>0.8</c:v>
                </c:pt>
                <c:pt idx="28">
                  <c:v>1</c:v>
                </c:pt>
                <c:pt idx="29">
                  <c:v>1</c:v>
                </c:pt>
                <c:pt idx="30">
                  <c:v>1.4</c:v>
                </c:pt>
                <c:pt idx="31">
                  <c:v>1.2</c:v>
                </c:pt>
                <c:pt idx="32">
                  <c:v>1</c:v>
                </c:pt>
                <c:pt idx="33">
                  <c:v>1</c:v>
                </c:pt>
                <c:pt idx="34">
                  <c:v>1.2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0.8</c:v>
                </c:pt>
                <c:pt idx="39">
                  <c:v>1</c:v>
                </c:pt>
                <c:pt idx="40">
                  <c:v>1</c:v>
                </c:pt>
                <c:pt idx="41">
                  <c:v>1.2</c:v>
                </c:pt>
                <c:pt idx="42">
                  <c:v>1.4</c:v>
                </c:pt>
                <c:pt idx="43">
                  <c:v>1.2</c:v>
                </c:pt>
                <c:pt idx="44">
                  <c:v>1.4</c:v>
                </c:pt>
                <c:pt idx="45">
                  <c:v>1.6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1.2</c:v>
                </c:pt>
                <c:pt idx="50">
                  <c:v>1</c:v>
                </c:pt>
                <c:pt idx="51">
                  <c:v>0.4</c:v>
                </c:pt>
                <c:pt idx="52">
                  <c:v>1</c:v>
                </c:pt>
                <c:pt idx="53">
                  <c:v>1</c:v>
                </c:pt>
                <c:pt idx="54">
                  <c:v>1.2</c:v>
                </c:pt>
                <c:pt idx="55">
                  <c:v>2</c:v>
                </c:pt>
                <c:pt idx="56">
                  <c:v>2.2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</c:numCache>
            </c:numRef>
          </c:val>
          <c:smooth val="1"/>
        </c:ser>
        <c:axId val="50033478"/>
        <c:axId val="35721319"/>
      </c:lineChart>
      <c:dateAx>
        <c:axId val="5003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721319"/>
        <c:crosses val="autoZero"/>
        <c:auto val="0"/>
        <c:majorUnit val="1"/>
        <c:majorTimeUnit val="days"/>
        <c:noMultiLvlLbl val="0"/>
      </c:dateAx>
      <c:valAx>
        <c:axId val="35721319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33478"/>
        <c:crossesAt val="1"/>
        <c:crossBetween val="between"/>
        <c:dispUnits/>
        <c:minorUnit val="0.04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Chart 1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0">
      <selection activeCell="E14" sqref="E14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1:10" ht="12.75">
      <c r="A2" s="1">
        <v>38155</v>
      </c>
      <c r="B2" s="3">
        <v>120</v>
      </c>
      <c r="C2" s="5">
        <v>3</v>
      </c>
      <c r="D2" s="2">
        <f>B2/10</f>
        <v>12</v>
      </c>
      <c r="E2" s="2"/>
      <c r="F2" s="2">
        <v>7.41</v>
      </c>
      <c r="G2" s="2">
        <v>2.3</v>
      </c>
      <c r="H2" s="2"/>
      <c r="I2" s="2">
        <v>6.66</v>
      </c>
      <c r="J2" s="2">
        <v>2.4</v>
      </c>
    </row>
    <row r="3" spans="1:10" ht="12.75">
      <c r="A3" s="1">
        <v>38156</v>
      </c>
      <c r="B3" s="3">
        <v>50</v>
      </c>
      <c r="C3" s="5">
        <v>1</v>
      </c>
      <c r="D3" s="2">
        <f aca="true" t="shared" si="0" ref="D3:D61">B3/10</f>
        <v>5</v>
      </c>
      <c r="E3" s="2"/>
      <c r="F3" s="2">
        <v>7.41</v>
      </c>
      <c r="G3" s="2">
        <v>2.3</v>
      </c>
      <c r="H3" s="2"/>
      <c r="I3" s="2">
        <v>6.66</v>
      </c>
      <c r="J3" s="2">
        <v>2.4</v>
      </c>
    </row>
    <row r="4" spans="1:10" ht="12.75">
      <c r="A4" s="1">
        <v>38157</v>
      </c>
      <c r="B4" s="3">
        <v>80</v>
      </c>
      <c r="C4" s="5">
        <v>3</v>
      </c>
      <c r="D4" s="2">
        <f t="shared" si="0"/>
        <v>8</v>
      </c>
      <c r="E4" s="2"/>
      <c r="F4" s="2">
        <v>7.41</v>
      </c>
      <c r="G4" s="2">
        <v>2.3</v>
      </c>
      <c r="H4" s="2" t="s">
        <v>5</v>
      </c>
      <c r="I4" s="2">
        <f aca="true" t="shared" si="1" ref="I4:I35">SUM(B2:B6)/50</f>
        <v>6.66</v>
      </c>
      <c r="J4" s="2">
        <f aca="true" t="shared" si="2" ref="J4:J35">SUM(C2:C6)/5</f>
        <v>2.4</v>
      </c>
    </row>
    <row r="5" spans="1:10" ht="12.75">
      <c r="A5" s="1">
        <v>38158</v>
      </c>
      <c r="B5" s="3">
        <v>33</v>
      </c>
      <c r="C5" s="5">
        <v>5</v>
      </c>
      <c r="D5" s="2">
        <f t="shared" si="0"/>
        <v>3.3</v>
      </c>
      <c r="E5" s="2"/>
      <c r="F5" s="2">
        <v>7.41</v>
      </c>
      <c r="G5" s="2">
        <v>2.3</v>
      </c>
      <c r="H5" s="2"/>
      <c r="I5" s="2">
        <f t="shared" si="1"/>
        <v>7.32</v>
      </c>
      <c r="J5" s="2">
        <f t="shared" si="2"/>
        <v>2.4</v>
      </c>
    </row>
    <row r="6" spans="1:10" ht="12.75">
      <c r="A6" s="1">
        <v>38159</v>
      </c>
      <c r="B6" s="3">
        <v>50</v>
      </c>
      <c r="C6" s="5">
        <v>0</v>
      </c>
      <c r="D6" s="2">
        <f t="shared" si="0"/>
        <v>5</v>
      </c>
      <c r="E6" s="2" t="s">
        <v>4</v>
      </c>
      <c r="F6" s="2">
        <f aca="true" t="shared" si="3" ref="F6:F37">SUM(B2:B11)/100</f>
        <v>7.41</v>
      </c>
      <c r="G6" s="2">
        <f aca="true" t="shared" si="4" ref="G6:G37">SUM(C2:C11)/10</f>
        <v>2.3</v>
      </c>
      <c r="H6" s="2"/>
      <c r="I6" s="2">
        <f t="shared" si="1"/>
        <v>7.64</v>
      </c>
      <c r="J6" s="2">
        <f t="shared" si="2"/>
        <v>3</v>
      </c>
    </row>
    <row r="7" spans="1:10" ht="12.75">
      <c r="A7" s="1">
        <v>38160</v>
      </c>
      <c r="B7" s="3">
        <v>153</v>
      </c>
      <c r="C7" s="5">
        <v>3</v>
      </c>
      <c r="D7" s="2">
        <f t="shared" si="0"/>
        <v>15.3</v>
      </c>
      <c r="E7" s="2"/>
      <c r="F7" s="2">
        <f t="shared" si="3"/>
        <v>6.61</v>
      </c>
      <c r="G7" s="2">
        <f t="shared" si="4"/>
        <v>2.2</v>
      </c>
      <c r="H7" s="2"/>
      <c r="I7" s="2">
        <f t="shared" si="1"/>
        <v>7.36</v>
      </c>
      <c r="J7" s="2">
        <f t="shared" si="2"/>
        <v>2.6</v>
      </c>
    </row>
    <row r="8" spans="1:10" ht="12.75">
      <c r="A8" s="1">
        <v>38161</v>
      </c>
      <c r="B8" s="3">
        <v>66</v>
      </c>
      <c r="C8" s="5">
        <v>4</v>
      </c>
      <c r="D8" s="2">
        <f t="shared" si="0"/>
        <v>6.6</v>
      </c>
      <c r="E8" s="2"/>
      <c r="F8" s="2">
        <f t="shared" si="3"/>
        <v>6.61</v>
      </c>
      <c r="G8" s="2">
        <f t="shared" si="4"/>
        <v>2.3</v>
      </c>
      <c r="H8" s="2"/>
      <c r="I8" s="2">
        <f t="shared" si="1"/>
        <v>6.7</v>
      </c>
      <c r="J8" s="2">
        <f t="shared" si="2"/>
        <v>1.8</v>
      </c>
    </row>
    <row r="9" spans="1:10" ht="12.75">
      <c r="A9" s="1">
        <v>38162</v>
      </c>
      <c r="B9" s="3">
        <v>66</v>
      </c>
      <c r="C9" s="5">
        <v>1</v>
      </c>
      <c r="D9" s="2">
        <f t="shared" si="0"/>
        <v>6.6</v>
      </c>
      <c r="E9" s="2"/>
      <c r="F9" s="2">
        <f t="shared" si="3"/>
        <v>6.31</v>
      </c>
      <c r="G9" s="2">
        <f t="shared" si="4"/>
        <v>2.2</v>
      </c>
      <c r="H9" s="2"/>
      <c r="I9" s="2">
        <f t="shared" si="1"/>
        <v>8.16</v>
      </c>
      <c r="J9" s="2">
        <f t="shared" si="2"/>
        <v>2.2</v>
      </c>
    </row>
    <row r="10" spans="1:10" ht="12.75">
      <c r="A10" s="1">
        <v>38163</v>
      </c>
      <c r="B10" s="3">
        <v>0</v>
      </c>
      <c r="C10" s="5">
        <v>1</v>
      </c>
      <c r="D10" s="2">
        <f t="shared" si="0"/>
        <v>0</v>
      </c>
      <c r="E10" s="2"/>
      <c r="F10" s="2">
        <f t="shared" si="3"/>
        <v>6.38</v>
      </c>
      <c r="G10" s="2">
        <f t="shared" si="4"/>
        <v>2</v>
      </c>
      <c r="H10" s="2"/>
      <c r="I10" s="2">
        <f t="shared" si="1"/>
        <v>5.9</v>
      </c>
      <c r="J10" s="2">
        <f t="shared" si="2"/>
        <v>2</v>
      </c>
    </row>
    <row r="11" spans="1:10" ht="12.75">
      <c r="A11" s="1">
        <v>38164</v>
      </c>
      <c r="B11" s="3">
        <v>123</v>
      </c>
      <c r="C11" s="5">
        <v>2</v>
      </c>
      <c r="D11" s="2">
        <f t="shared" si="0"/>
        <v>12.3</v>
      </c>
      <c r="E11" s="2"/>
      <c r="F11" s="2">
        <f t="shared" si="3"/>
        <v>6.38</v>
      </c>
      <c r="G11" s="2">
        <f t="shared" si="4"/>
        <v>2.2</v>
      </c>
      <c r="H11" s="2"/>
      <c r="I11" s="2">
        <f t="shared" si="1"/>
        <v>5.58</v>
      </c>
      <c r="J11" s="2">
        <f t="shared" si="2"/>
        <v>1.6</v>
      </c>
    </row>
    <row r="12" spans="1:10" ht="12.75">
      <c r="A12" s="1">
        <v>38165</v>
      </c>
      <c r="B12" s="3">
        <v>40</v>
      </c>
      <c r="C12" s="5">
        <v>2</v>
      </c>
      <c r="D12" s="2">
        <f t="shared" si="0"/>
        <v>4</v>
      </c>
      <c r="E12" s="2"/>
      <c r="F12" s="2">
        <f t="shared" si="3"/>
        <v>5.25</v>
      </c>
      <c r="G12" s="2">
        <f t="shared" si="4"/>
        <v>2</v>
      </c>
      <c r="H12" s="2"/>
      <c r="I12" s="2">
        <f t="shared" si="1"/>
        <v>5.26</v>
      </c>
      <c r="J12" s="2">
        <f t="shared" si="2"/>
        <v>1.8</v>
      </c>
    </row>
    <row r="13" spans="1:10" ht="12.75">
      <c r="A13" s="1">
        <v>38166</v>
      </c>
      <c r="B13" s="3">
        <v>50</v>
      </c>
      <c r="C13" s="5">
        <v>2</v>
      </c>
      <c r="D13" s="2">
        <f t="shared" si="0"/>
        <v>5</v>
      </c>
      <c r="E13" s="2"/>
      <c r="F13" s="2">
        <f t="shared" si="3"/>
        <v>5.09</v>
      </c>
      <c r="G13" s="2">
        <f t="shared" si="4"/>
        <v>1.9</v>
      </c>
      <c r="H13" s="2"/>
      <c r="I13" s="2">
        <f t="shared" si="1"/>
        <v>6.06</v>
      </c>
      <c r="J13" s="2">
        <f t="shared" si="2"/>
        <v>2.2</v>
      </c>
    </row>
    <row r="14" spans="1:10" ht="12.75">
      <c r="A14" s="1">
        <v>38167</v>
      </c>
      <c r="B14" s="3">
        <v>50</v>
      </c>
      <c r="C14" s="5">
        <v>2</v>
      </c>
      <c r="D14" s="2">
        <f t="shared" si="0"/>
        <v>5</v>
      </c>
      <c r="E14" s="2"/>
      <c r="F14" s="2">
        <f t="shared" si="3"/>
        <v>5.93</v>
      </c>
      <c r="G14" s="2">
        <f t="shared" si="4"/>
        <v>1.8</v>
      </c>
      <c r="H14" s="2"/>
      <c r="I14" s="2">
        <f t="shared" si="1"/>
        <v>4.6</v>
      </c>
      <c r="J14" s="2">
        <f t="shared" si="2"/>
        <v>2.2</v>
      </c>
    </row>
    <row r="15" spans="1:10" ht="12.75">
      <c r="A15" s="1">
        <v>38168</v>
      </c>
      <c r="B15" s="3">
        <v>40</v>
      </c>
      <c r="C15" s="5">
        <v>3</v>
      </c>
      <c r="D15" s="2">
        <f t="shared" si="0"/>
        <v>4</v>
      </c>
      <c r="E15" s="2"/>
      <c r="F15" s="2">
        <f t="shared" si="3"/>
        <v>5.93</v>
      </c>
      <c r="G15" s="2">
        <f t="shared" si="4"/>
        <v>1.8</v>
      </c>
      <c r="H15" s="2"/>
      <c r="I15" s="2">
        <f t="shared" si="1"/>
        <v>4.6</v>
      </c>
      <c r="J15" s="2">
        <f t="shared" si="2"/>
        <v>2</v>
      </c>
    </row>
    <row r="16" spans="1:10" ht="12.75">
      <c r="A16" s="1">
        <v>38169</v>
      </c>
      <c r="B16" s="3">
        <v>50</v>
      </c>
      <c r="C16" s="5">
        <v>2</v>
      </c>
      <c r="D16" s="2">
        <f t="shared" si="0"/>
        <v>5</v>
      </c>
      <c r="E16" s="2"/>
      <c r="F16" s="2">
        <f t="shared" si="3"/>
        <v>5.7</v>
      </c>
      <c r="G16" s="2">
        <f t="shared" si="4"/>
        <v>1.8</v>
      </c>
      <c r="H16" s="2"/>
      <c r="I16" s="2">
        <f t="shared" si="1"/>
        <v>4.6</v>
      </c>
      <c r="J16" s="2">
        <f t="shared" si="2"/>
        <v>2.2</v>
      </c>
    </row>
    <row r="17" spans="1:10" ht="12.75">
      <c r="A17" s="1">
        <v>38170</v>
      </c>
      <c r="B17" s="3">
        <v>40</v>
      </c>
      <c r="C17" s="5">
        <v>1</v>
      </c>
      <c r="D17" s="2">
        <f t="shared" si="0"/>
        <v>4</v>
      </c>
      <c r="E17" s="2"/>
      <c r="F17" s="2">
        <f t="shared" si="3"/>
        <v>5.3</v>
      </c>
      <c r="G17" s="2">
        <f t="shared" si="4"/>
        <v>1.8</v>
      </c>
      <c r="H17" s="2"/>
      <c r="I17" s="2">
        <f t="shared" si="1"/>
        <v>6.6</v>
      </c>
      <c r="J17" s="2">
        <f t="shared" si="2"/>
        <v>1.8</v>
      </c>
    </row>
    <row r="18" spans="1:10" ht="12.75">
      <c r="A18" s="1">
        <v>38171</v>
      </c>
      <c r="B18" s="3">
        <v>50</v>
      </c>
      <c r="C18" s="5">
        <v>3</v>
      </c>
      <c r="D18" s="2">
        <f t="shared" si="0"/>
        <v>5</v>
      </c>
      <c r="E18" s="2"/>
      <c r="F18" s="2">
        <f t="shared" si="3"/>
        <v>5.3</v>
      </c>
      <c r="G18" s="2">
        <f t="shared" si="4"/>
        <v>1.7</v>
      </c>
      <c r="H18" s="2"/>
      <c r="I18" s="2">
        <f t="shared" si="1"/>
        <v>5.8</v>
      </c>
      <c r="J18" s="2">
        <f t="shared" si="2"/>
        <v>1.4</v>
      </c>
    </row>
    <row r="19" spans="1:10" ht="12.75">
      <c r="A19" s="1">
        <v>38172</v>
      </c>
      <c r="B19" s="3">
        <v>150</v>
      </c>
      <c r="C19" s="5">
        <v>0</v>
      </c>
      <c r="D19" s="2">
        <f t="shared" si="0"/>
        <v>15</v>
      </c>
      <c r="E19" s="2"/>
      <c r="F19" s="2">
        <f t="shared" si="3"/>
        <v>5.8</v>
      </c>
      <c r="G19" s="2">
        <f t="shared" si="4"/>
        <v>1.6</v>
      </c>
      <c r="H19" s="2"/>
      <c r="I19" s="2">
        <f t="shared" si="1"/>
        <v>6.8</v>
      </c>
      <c r="J19" s="2">
        <f t="shared" si="2"/>
        <v>1.4</v>
      </c>
    </row>
    <row r="20" spans="1:10" ht="12.75">
      <c r="A20" s="1">
        <v>38173</v>
      </c>
      <c r="B20" s="3">
        <v>0</v>
      </c>
      <c r="C20" s="5">
        <v>1</v>
      </c>
      <c r="D20" s="2">
        <f t="shared" si="0"/>
        <v>0</v>
      </c>
      <c r="E20" s="2"/>
      <c r="F20" s="2">
        <f t="shared" si="3"/>
        <v>5.65</v>
      </c>
      <c r="G20" s="2">
        <f t="shared" si="4"/>
        <v>1.4</v>
      </c>
      <c r="H20" s="2"/>
      <c r="I20" s="2">
        <f t="shared" si="1"/>
        <v>6</v>
      </c>
      <c r="J20" s="2">
        <f t="shared" si="2"/>
        <v>1.6</v>
      </c>
    </row>
    <row r="21" spans="1:10" ht="12.75">
      <c r="A21" s="1">
        <v>38174</v>
      </c>
      <c r="B21" s="3">
        <v>100</v>
      </c>
      <c r="C21" s="5">
        <v>2</v>
      </c>
      <c r="D21" s="2">
        <f t="shared" si="0"/>
        <v>10</v>
      </c>
      <c r="E21" s="2"/>
      <c r="F21" s="2">
        <f t="shared" si="3"/>
        <v>5.65</v>
      </c>
      <c r="G21" s="2">
        <f t="shared" si="4"/>
        <v>1.7</v>
      </c>
      <c r="H21" s="2"/>
      <c r="I21" s="2">
        <f t="shared" si="1"/>
        <v>6</v>
      </c>
      <c r="J21" s="2">
        <f t="shared" si="2"/>
        <v>1.2</v>
      </c>
    </row>
    <row r="22" spans="1:10" ht="12.75">
      <c r="A22" s="1">
        <v>38175</v>
      </c>
      <c r="B22" s="3">
        <v>0</v>
      </c>
      <c r="C22" s="5">
        <v>2</v>
      </c>
      <c r="D22" s="2">
        <f t="shared" si="0"/>
        <v>0</v>
      </c>
      <c r="E22" s="2"/>
      <c r="F22" s="2">
        <f t="shared" si="3"/>
        <v>5.25</v>
      </c>
      <c r="G22" s="2">
        <f t="shared" si="4"/>
        <v>1.6</v>
      </c>
      <c r="H22" s="2"/>
      <c r="I22" s="2">
        <f t="shared" si="1"/>
        <v>5</v>
      </c>
      <c r="J22" s="2">
        <f t="shared" si="2"/>
        <v>1.4</v>
      </c>
    </row>
    <row r="23" spans="1:10" ht="12.75">
      <c r="A23" s="1">
        <v>38176</v>
      </c>
      <c r="B23" s="3">
        <v>50</v>
      </c>
      <c r="C23" s="5">
        <v>1</v>
      </c>
      <c r="D23" s="2">
        <f t="shared" si="0"/>
        <v>5</v>
      </c>
      <c r="E23" s="2"/>
      <c r="F23" s="2">
        <f t="shared" si="3"/>
        <v>5</v>
      </c>
      <c r="G23" s="2">
        <f t="shared" si="4"/>
        <v>1.3</v>
      </c>
      <c r="H23" s="2"/>
      <c r="I23" s="2">
        <f t="shared" si="1"/>
        <v>5.5</v>
      </c>
      <c r="J23" s="2">
        <f t="shared" si="2"/>
        <v>1.4</v>
      </c>
    </row>
    <row r="24" spans="1:10" ht="12.75">
      <c r="A24" s="1">
        <v>38177</v>
      </c>
      <c r="B24" s="3">
        <v>100</v>
      </c>
      <c r="C24" s="5">
        <v>1</v>
      </c>
      <c r="D24" s="2">
        <f t="shared" si="0"/>
        <v>10</v>
      </c>
      <c r="E24" s="2"/>
      <c r="F24" s="2">
        <f t="shared" si="3"/>
        <v>4.5</v>
      </c>
      <c r="G24" s="2">
        <f t="shared" si="4"/>
        <v>1.5</v>
      </c>
      <c r="H24" s="2"/>
      <c r="I24" s="2">
        <f t="shared" si="1"/>
        <v>4.5</v>
      </c>
      <c r="J24" s="2">
        <f t="shared" si="2"/>
        <v>2</v>
      </c>
    </row>
    <row r="25" spans="1:10" ht="12.75">
      <c r="A25" s="1">
        <v>38178</v>
      </c>
      <c r="B25" s="3">
        <v>25</v>
      </c>
      <c r="C25" s="5">
        <v>1</v>
      </c>
      <c r="D25" s="2">
        <f t="shared" si="0"/>
        <v>2.5</v>
      </c>
      <c r="E25" s="2"/>
      <c r="F25" s="2">
        <f t="shared" si="3"/>
        <v>4.83</v>
      </c>
      <c r="G25" s="2">
        <f t="shared" si="4"/>
        <v>1.5</v>
      </c>
      <c r="H25" s="2"/>
      <c r="I25" s="2">
        <f t="shared" si="1"/>
        <v>4.5</v>
      </c>
      <c r="J25" s="2">
        <f t="shared" si="2"/>
        <v>1.6</v>
      </c>
    </row>
    <row r="26" spans="1:10" ht="12.75">
      <c r="A26" s="1">
        <v>38179</v>
      </c>
      <c r="B26" s="3">
        <v>50</v>
      </c>
      <c r="C26" s="5">
        <v>5</v>
      </c>
      <c r="D26" s="2">
        <f t="shared" si="0"/>
        <v>5</v>
      </c>
      <c r="E26" s="2"/>
      <c r="F26" s="2">
        <f t="shared" si="3"/>
        <v>4.16</v>
      </c>
      <c r="G26" s="2">
        <f t="shared" si="4"/>
        <v>1.4</v>
      </c>
      <c r="H26" s="2"/>
      <c r="I26" s="2">
        <f t="shared" si="1"/>
        <v>4</v>
      </c>
      <c r="J26" s="2">
        <f t="shared" si="2"/>
        <v>1.4</v>
      </c>
    </row>
    <row r="27" spans="1:10" ht="12.75">
      <c r="A27" s="1">
        <v>38180</v>
      </c>
      <c r="B27" s="3">
        <v>0</v>
      </c>
      <c r="C27" s="5">
        <v>0</v>
      </c>
      <c r="D27" s="2">
        <f t="shared" si="0"/>
        <v>0</v>
      </c>
      <c r="E27" s="2"/>
      <c r="F27" s="2">
        <f t="shared" si="3"/>
        <v>4.31</v>
      </c>
      <c r="G27" s="2">
        <f t="shared" si="4"/>
        <v>1.3</v>
      </c>
      <c r="H27" s="2"/>
      <c r="I27" s="2">
        <f t="shared" si="1"/>
        <v>4</v>
      </c>
      <c r="J27" s="2">
        <f t="shared" si="2"/>
        <v>1.6</v>
      </c>
    </row>
    <row r="28" spans="1:10" ht="12.75">
      <c r="A28" s="1">
        <v>38181</v>
      </c>
      <c r="B28" s="3">
        <v>25</v>
      </c>
      <c r="C28" s="5">
        <v>0</v>
      </c>
      <c r="D28" s="2">
        <f t="shared" si="0"/>
        <v>2.5</v>
      </c>
      <c r="E28" s="2"/>
      <c r="F28" s="2">
        <f t="shared" si="3"/>
        <v>3.81</v>
      </c>
      <c r="G28" s="2">
        <f t="shared" si="4"/>
        <v>1.2</v>
      </c>
      <c r="H28" s="2"/>
      <c r="I28" s="2">
        <f t="shared" si="1"/>
        <v>4.16</v>
      </c>
      <c r="J28" s="2">
        <f t="shared" si="2"/>
        <v>1.6</v>
      </c>
    </row>
    <row r="29" spans="1:10" ht="12.75">
      <c r="A29" s="1">
        <v>38182</v>
      </c>
      <c r="B29" s="3">
        <v>100</v>
      </c>
      <c r="C29" s="5">
        <v>2</v>
      </c>
      <c r="D29" s="2">
        <f t="shared" si="0"/>
        <v>10</v>
      </c>
      <c r="E29" s="2"/>
      <c r="F29" s="2">
        <f t="shared" si="3"/>
        <v>2.81</v>
      </c>
      <c r="G29" s="2">
        <f t="shared" si="4"/>
        <v>1.5</v>
      </c>
      <c r="H29" s="2"/>
      <c r="I29" s="2">
        <f t="shared" si="1"/>
        <v>3.82</v>
      </c>
      <c r="J29" s="2">
        <f t="shared" si="2"/>
        <v>0.8</v>
      </c>
    </row>
    <row r="30" spans="1:10" ht="12.75">
      <c r="A30" s="1">
        <v>38183</v>
      </c>
      <c r="B30" s="3">
        <v>33</v>
      </c>
      <c r="C30" s="5">
        <v>1</v>
      </c>
      <c r="D30" s="2">
        <f t="shared" si="0"/>
        <v>3.3</v>
      </c>
      <c r="E30" s="2"/>
      <c r="F30" s="2">
        <f t="shared" si="3"/>
        <v>3.36</v>
      </c>
      <c r="G30" s="2">
        <f t="shared" si="4"/>
        <v>1.4</v>
      </c>
      <c r="H30" s="2"/>
      <c r="I30" s="2">
        <f t="shared" si="1"/>
        <v>4.12</v>
      </c>
      <c r="J30" s="2">
        <f t="shared" si="2"/>
        <v>1</v>
      </c>
    </row>
    <row r="31" spans="1:10" ht="12.75">
      <c r="A31" s="1">
        <v>38184</v>
      </c>
      <c r="B31" s="3">
        <v>33</v>
      </c>
      <c r="C31" s="5">
        <v>1</v>
      </c>
      <c r="D31" s="2">
        <f t="shared" si="0"/>
        <v>3.3</v>
      </c>
      <c r="E31" s="2"/>
      <c r="F31" s="2">
        <f t="shared" si="3"/>
        <v>2.86</v>
      </c>
      <c r="G31" s="2">
        <f t="shared" si="4"/>
        <v>0.9</v>
      </c>
      <c r="H31" s="2"/>
      <c r="I31" s="2">
        <f t="shared" si="1"/>
        <v>3.62</v>
      </c>
      <c r="J31" s="2">
        <f t="shared" si="2"/>
        <v>1</v>
      </c>
    </row>
    <row r="32" spans="1:10" ht="12.75">
      <c r="A32" s="1">
        <v>38185</v>
      </c>
      <c r="B32" s="3">
        <v>15</v>
      </c>
      <c r="C32" s="5">
        <v>1</v>
      </c>
      <c r="D32" s="2">
        <f t="shared" si="0"/>
        <v>1.5</v>
      </c>
      <c r="E32" s="2"/>
      <c r="F32" s="2">
        <f t="shared" si="3"/>
        <v>3.36</v>
      </c>
      <c r="G32" s="2">
        <f t="shared" si="4"/>
        <v>1</v>
      </c>
      <c r="H32" s="2"/>
      <c r="I32" s="2">
        <f t="shared" si="1"/>
        <v>1.62</v>
      </c>
      <c r="J32" s="2">
        <f t="shared" si="2"/>
        <v>1.4</v>
      </c>
    </row>
    <row r="33" spans="1:10" ht="12.75">
      <c r="A33" s="1">
        <v>38186</v>
      </c>
      <c r="B33" s="3">
        <v>0</v>
      </c>
      <c r="C33" s="5">
        <v>0</v>
      </c>
      <c r="D33" s="2">
        <f t="shared" si="0"/>
        <v>0</v>
      </c>
      <c r="E33" s="2"/>
      <c r="F33" s="2">
        <f t="shared" si="3"/>
        <v>5.11</v>
      </c>
      <c r="G33" s="2">
        <f t="shared" si="4"/>
        <v>1.1</v>
      </c>
      <c r="H33" s="2"/>
      <c r="I33" s="2">
        <f t="shared" si="1"/>
        <v>2.56</v>
      </c>
      <c r="J33" s="2">
        <f t="shared" si="2"/>
        <v>1.2</v>
      </c>
    </row>
    <row r="34" spans="1:10" ht="12.75">
      <c r="A34" s="1">
        <v>38187</v>
      </c>
      <c r="B34" s="3">
        <v>0</v>
      </c>
      <c r="C34" s="5">
        <v>4</v>
      </c>
      <c r="D34" s="2">
        <f t="shared" si="0"/>
        <v>0</v>
      </c>
      <c r="E34" s="2"/>
      <c r="F34" s="2">
        <f t="shared" si="3"/>
        <v>4.11</v>
      </c>
      <c r="G34" s="2">
        <f t="shared" si="4"/>
        <v>0.9</v>
      </c>
      <c r="H34" s="2"/>
      <c r="I34" s="2">
        <f t="shared" si="1"/>
        <v>1.9</v>
      </c>
      <c r="J34" s="2">
        <f t="shared" si="2"/>
        <v>1</v>
      </c>
    </row>
    <row r="35" spans="1:10" ht="12.75">
      <c r="A35" s="1">
        <v>38188</v>
      </c>
      <c r="B35" s="3">
        <v>80</v>
      </c>
      <c r="C35" s="5">
        <v>0</v>
      </c>
      <c r="D35" s="2">
        <f t="shared" si="0"/>
        <v>8</v>
      </c>
      <c r="E35" s="2"/>
      <c r="F35" s="2">
        <f t="shared" si="3"/>
        <v>4.18</v>
      </c>
      <c r="G35" s="2">
        <f t="shared" si="4"/>
        <v>0.9</v>
      </c>
      <c r="H35" s="2"/>
      <c r="I35" s="2">
        <f t="shared" si="1"/>
        <v>2.6</v>
      </c>
      <c r="J35" s="2">
        <f t="shared" si="2"/>
        <v>1</v>
      </c>
    </row>
    <row r="36" spans="1:10" ht="12.75">
      <c r="A36" s="1">
        <v>38189</v>
      </c>
      <c r="B36" s="3">
        <v>0</v>
      </c>
      <c r="C36" s="5">
        <v>0</v>
      </c>
      <c r="D36" s="2">
        <f t="shared" si="0"/>
        <v>0</v>
      </c>
      <c r="E36" s="2"/>
      <c r="F36" s="2">
        <f t="shared" si="3"/>
        <v>5.35</v>
      </c>
      <c r="G36" s="2">
        <f t="shared" si="4"/>
        <v>0.8</v>
      </c>
      <c r="H36" s="2"/>
      <c r="I36" s="2">
        <f aca="true" t="shared" si="5" ref="I36:I59">SUM(B34:B38)/50</f>
        <v>6.6</v>
      </c>
      <c r="J36" s="2">
        <f aca="true" t="shared" si="6" ref="J36:J59">SUM(C34:C38)/5</f>
        <v>1.2</v>
      </c>
    </row>
    <row r="37" spans="1:10" ht="12.75">
      <c r="A37" s="1">
        <v>38190</v>
      </c>
      <c r="B37" s="3">
        <v>50</v>
      </c>
      <c r="C37" s="5">
        <v>1</v>
      </c>
      <c r="D37" s="2">
        <f t="shared" si="0"/>
        <v>5</v>
      </c>
      <c r="E37" s="2"/>
      <c r="F37" s="2">
        <f t="shared" si="3"/>
        <v>5.2</v>
      </c>
      <c r="G37" s="2">
        <f t="shared" si="4"/>
        <v>0.9</v>
      </c>
      <c r="H37" s="2"/>
      <c r="I37" s="2">
        <f t="shared" si="5"/>
        <v>6.6</v>
      </c>
      <c r="J37" s="2">
        <f t="shared" si="6"/>
        <v>0.4</v>
      </c>
    </row>
    <row r="38" spans="1:10" ht="12.75">
      <c r="A38" s="1">
        <v>38191</v>
      </c>
      <c r="B38" s="3">
        <v>200</v>
      </c>
      <c r="C38" s="5">
        <v>1</v>
      </c>
      <c r="D38" s="2">
        <f t="shared" si="0"/>
        <v>20</v>
      </c>
      <c r="E38" s="2"/>
      <c r="F38" s="2">
        <f aca="true" t="shared" si="7" ref="F38:F56">SUM(B34:B43)/100</f>
        <v>5.2</v>
      </c>
      <c r="G38" s="2">
        <f aca="true" t="shared" si="8" ref="G38:G56">SUM(C34:C43)/10</f>
        <v>1.1</v>
      </c>
      <c r="H38" s="2"/>
      <c r="I38" s="2">
        <f t="shared" si="5"/>
        <v>5.8</v>
      </c>
      <c r="J38" s="2">
        <f t="shared" si="6"/>
        <v>0.6</v>
      </c>
    </row>
    <row r="39" spans="1:10" ht="12.75">
      <c r="A39" s="1">
        <v>38192</v>
      </c>
      <c r="B39" s="3">
        <v>0</v>
      </c>
      <c r="C39" s="5">
        <v>0</v>
      </c>
      <c r="D39" s="2">
        <f t="shared" si="0"/>
        <v>0</v>
      </c>
      <c r="E39" s="2"/>
      <c r="F39" s="2">
        <f t="shared" si="7"/>
        <v>5.2</v>
      </c>
      <c r="G39" s="2">
        <f t="shared" si="8"/>
        <v>0.7</v>
      </c>
      <c r="H39" s="2"/>
      <c r="I39" s="2">
        <f t="shared" si="5"/>
        <v>8.8</v>
      </c>
      <c r="J39" s="2">
        <f t="shared" si="6"/>
        <v>0.6</v>
      </c>
    </row>
    <row r="40" spans="1:10" ht="12.75">
      <c r="A40" s="1">
        <v>38193</v>
      </c>
      <c r="B40" s="3">
        <v>40</v>
      </c>
      <c r="C40" s="5">
        <v>1</v>
      </c>
      <c r="D40" s="2">
        <f t="shared" si="0"/>
        <v>4</v>
      </c>
      <c r="E40" s="2"/>
      <c r="F40" s="2">
        <f t="shared" si="7"/>
        <v>4.4</v>
      </c>
      <c r="G40" s="2">
        <f t="shared" si="8"/>
        <v>0.9</v>
      </c>
      <c r="H40" s="2"/>
      <c r="I40" s="2">
        <f t="shared" si="5"/>
        <v>7.8</v>
      </c>
      <c r="J40" s="2">
        <f t="shared" si="6"/>
        <v>0.8</v>
      </c>
    </row>
    <row r="41" spans="1:10" ht="12.75">
      <c r="A41" s="1">
        <v>38194</v>
      </c>
      <c r="B41" s="3">
        <v>150</v>
      </c>
      <c r="C41" s="5">
        <v>0</v>
      </c>
      <c r="D41" s="2">
        <f t="shared" si="0"/>
        <v>15</v>
      </c>
      <c r="E41" s="2"/>
      <c r="F41" s="2">
        <f t="shared" si="7"/>
        <v>5.06</v>
      </c>
      <c r="G41" s="2">
        <f t="shared" si="8"/>
        <v>1</v>
      </c>
      <c r="H41" s="2"/>
      <c r="I41" s="2">
        <f t="shared" si="5"/>
        <v>3.8</v>
      </c>
      <c r="J41" s="2">
        <f t="shared" si="6"/>
        <v>1</v>
      </c>
    </row>
    <row r="42" spans="1:10" ht="12.75">
      <c r="A42" s="1">
        <v>38195</v>
      </c>
      <c r="B42" s="3">
        <v>0</v>
      </c>
      <c r="C42" s="5">
        <v>2</v>
      </c>
      <c r="D42" s="2">
        <f t="shared" si="0"/>
        <v>0</v>
      </c>
      <c r="E42" s="2"/>
      <c r="F42" s="2">
        <f t="shared" si="7"/>
        <v>4.89</v>
      </c>
      <c r="G42" s="2">
        <f t="shared" si="8"/>
        <v>1</v>
      </c>
      <c r="H42" s="2"/>
      <c r="I42" s="2">
        <f t="shared" si="5"/>
        <v>3.8</v>
      </c>
      <c r="J42" s="2">
        <f t="shared" si="6"/>
        <v>1</v>
      </c>
    </row>
    <row r="43" spans="1:10" ht="12.75">
      <c r="A43" s="1">
        <v>38196</v>
      </c>
      <c r="B43" s="3">
        <v>0</v>
      </c>
      <c r="C43" s="5">
        <v>2</v>
      </c>
      <c r="D43" s="2">
        <f t="shared" si="0"/>
        <v>0</v>
      </c>
      <c r="E43" s="2"/>
      <c r="F43" s="2">
        <f t="shared" si="7"/>
        <v>3.22</v>
      </c>
      <c r="G43" s="2">
        <f t="shared" si="8"/>
        <v>1.2</v>
      </c>
      <c r="H43" s="2"/>
      <c r="I43" s="2">
        <f t="shared" si="5"/>
        <v>3</v>
      </c>
      <c r="J43" s="2">
        <f t="shared" si="6"/>
        <v>1.2</v>
      </c>
    </row>
    <row r="44" spans="1:10" ht="12.75">
      <c r="A44" s="1">
        <v>38197</v>
      </c>
      <c r="B44" s="3">
        <v>0</v>
      </c>
      <c r="C44" s="5">
        <v>0</v>
      </c>
      <c r="D44" s="2">
        <f t="shared" si="0"/>
        <v>0</v>
      </c>
      <c r="E44" s="2"/>
      <c r="F44" s="2">
        <f t="shared" si="7"/>
        <v>3.22</v>
      </c>
      <c r="G44" s="2">
        <f t="shared" si="8"/>
        <v>1.3</v>
      </c>
      <c r="H44" s="2"/>
      <c r="I44" s="2">
        <f t="shared" si="5"/>
        <v>1.32</v>
      </c>
      <c r="J44" s="2">
        <f t="shared" si="6"/>
        <v>1.4</v>
      </c>
    </row>
    <row r="45" spans="1:10" ht="12.75">
      <c r="A45" s="1">
        <v>38198</v>
      </c>
      <c r="B45" s="3">
        <v>0</v>
      </c>
      <c r="C45" s="5">
        <v>2</v>
      </c>
      <c r="D45" s="2">
        <f t="shared" si="0"/>
        <v>0</v>
      </c>
      <c r="E45" s="2"/>
      <c r="F45" s="2">
        <f t="shared" si="7"/>
        <v>2.82</v>
      </c>
      <c r="G45" s="2">
        <f t="shared" si="8"/>
        <v>1.5</v>
      </c>
      <c r="H45" s="2"/>
      <c r="I45" s="2">
        <f t="shared" si="5"/>
        <v>1.98</v>
      </c>
      <c r="J45" s="2">
        <f t="shared" si="6"/>
        <v>1.2</v>
      </c>
    </row>
    <row r="46" spans="1:10" ht="12.75">
      <c r="A46" s="1">
        <v>38199</v>
      </c>
      <c r="B46" s="3">
        <v>66</v>
      </c>
      <c r="C46" s="5">
        <v>1</v>
      </c>
      <c r="D46" s="2">
        <f t="shared" si="0"/>
        <v>6.6</v>
      </c>
      <c r="E46" s="2"/>
      <c r="F46" s="2">
        <f t="shared" si="7"/>
        <v>1.82</v>
      </c>
      <c r="G46" s="2">
        <f t="shared" si="8"/>
        <v>1.6</v>
      </c>
      <c r="H46" s="2"/>
      <c r="I46" s="2">
        <f t="shared" si="5"/>
        <v>2.64</v>
      </c>
      <c r="J46" s="2">
        <f t="shared" si="6"/>
        <v>1.4</v>
      </c>
    </row>
    <row r="47" spans="1:10" ht="12.75">
      <c r="A47" s="1">
        <v>38200</v>
      </c>
      <c r="B47" s="3">
        <v>33</v>
      </c>
      <c r="C47" s="5">
        <v>1</v>
      </c>
      <c r="D47" s="2">
        <f t="shared" si="0"/>
        <v>3.3</v>
      </c>
      <c r="E47" s="2"/>
      <c r="F47" s="2">
        <f t="shared" si="7"/>
        <v>4.21</v>
      </c>
      <c r="G47" s="2">
        <f t="shared" si="8"/>
        <v>1.5</v>
      </c>
      <c r="H47" s="2"/>
      <c r="I47" s="2">
        <f t="shared" si="5"/>
        <v>2.64</v>
      </c>
      <c r="J47" s="2">
        <f t="shared" si="6"/>
        <v>1.6</v>
      </c>
    </row>
    <row r="48" spans="1:10" ht="12.75">
      <c r="A48" s="1">
        <v>38201</v>
      </c>
      <c r="B48" s="3">
        <v>33</v>
      </c>
      <c r="C48" s="5">
        <v>3</v>
      </c>
      <c r="D48" s="2">
        <f t="shared" si="0"/>
        <v>3.3</v>
      </c>
      <c r="E48" s="2"/>
      <c r="F48" s="2">
        <f t="shared" si="7"/>
        <v>4.21</v>
      </c>
      <c r="G48" s="2">
        <f t="shared" si="8"/>
        <v>1.3</v>
      </c>
      <c r="H48" s="2"/>
      <c r="I48" s="2">
        <f t="shared" si="5"/>
        <v>2.64</v>
      </c>
      <c r="J48" s="2">
        <f t="shared" si="6"/>
        <v>1.8</v>
      </c>
    </row>
    <row r="49" spans="1:10" ht="12.75">
      <c r="A49" s="1">
        <v>38202</v>
      </c>
      <c r="B49" s="3">
        <v>0</v>
      </c>
      <c r="C49" s="5">
        <v>1</v>
      </c>
      <c r="D49" s="2">
        <f t="shared" si="0"/>
        <v>0</v>
      </c>
      <c r="E49" s="2"/>
      <c r="F49" s="2">
        <f t="shared" si="7"/>
        <v>5.11</v>
      </c>
      <c r="G49" s="2">
        <f t="shared" si="8"/>
        <v>1.3</v>
      </c>
      <c r="H49" s="2"/>
      <c r="I49" s="2">
        <f t="shared" si="5"/>
        <v>2.32</v>
      </c>
      <c r="J49" s="2">
        <f t="shared" si="6"/>
        <v>1.8</v>
      </c>
    </row>
    <row r="50" spans="1:10" ht="12.75">
      <c r="A50" s="1">
        <v>38203</v>
      </c>
      <c r="B50" s="3">
        <v>0</v>
      </c>
      <c r="C50" s="5">
        <v>3</v>
      </c>
      <c r="D50" s="2">
        <f t="shared" si="0"/>
        <v>0</v>
      </c>
      <c r="E50" s="2"/>
      <c r="F50" s="2">
        <f t="shared" si="7"/>
        <v>5.11</v>
      </c>
      <c r="G50" s="2">
        <f t="shared" si="8"/>
        <v>1.1</v>
      </c>
      <c r="H50" s="2"/>
      <c r="I50" s="2">
        <f t="shared" si="5"/>
        <v>6.44</v>
      </c>
      <c r="J50" s="2">
        <f t="shared" si="6"/>
        <v>1.8</v>
      </c>
    </row>
    <row r="51" spans="1:10" ht="12.75">
      <c r="A51" s="1">
        <v>38204</v>
      </c>
      <c r="B51" s="3">
        <v>50</v>
      </c>
      <c r="C51" s="5">
        <v>1</v>
      </c>
      <c r="D51" s="2">
        <f t="shared" si="0"/>
        <v>5</v>
      </c>
      <c r="E51" s="2"/>
      <c r="F51" s="2">
        <f t="shared" si="7"/>
        <v>5.11</v>
      </c>
      <c r="G51" s="2">
        <f t="shared" si="8"/>
        <v>1.4</v>
      </c>
      <c r="H51" s="2"/>
      <c r="I51" s="2">
        <f t="shared" si="5"/>
        <v>5.78</v>
      </c>
      <c r="J51" s="2">
        <f t="shared" si="6"/>
        <v>1.2</v>
      </c>
    </row>
    <row r="52" spans="1:10" ht="12.75">
      <c r="A52" s="1">
        <v>38205</v>
      </c>
      <c r="B52" s="3">
        <v>239</v>
      </c>
      <c r="C52" s="5">
        <v>1</v>
      </c>
      <c r="D52" s="2">
        <f t="shared" si="0"/>
        <v>23.9</v>
      </c>
      <c r="E52" s="2"/>
      <c r="F52" s="2">
        <f t="shared" si="7"/>
        <v>4.78</v>
      </c>
      <c r="G52" s="2">
        <f t="shared" si="8"/>
        <v>1.4</v>
      </c>
      <c r="H52" s="2"/>
      <c r="I52" s="2">
        <f t="shared" si="5"/>
        <v>7.58</v>
      </c>
      <c r="J52" s="2">
        <f t="shared" si="6"/>
        <v>1</v>
      </c>
    </row>
    <row r="53" spans="1:10" ht="12.75">
      <c r="A53" s="1">
        <v>38206</v>
      </c>
      <c r="B53" s="3">
        <v>0</v>
      </c>
      <c r="C53" s="5">
        <v>0</v>
      </c>
      <c r="D53" s="2">
        <f t="shared" si="0"/>
        <v>0</v>
      </c>
      <c r="E53" s="2"/>
      <c r="F53" s="2">
        <f t="shared" si="7"/>
        <v>4.65</v>
      </c>
      <c r="G53" s="2">
        <f t="shared" si="8"/>
        <v>1.2</v>
      </c>
      <c r="H53" s="2"/>
      <c r="I53" s="2">
        <f t="shared" si="5"/>
        <v>7.58</v>
      </c>
      <c r="J53" s="2">
        <f t="shared" si="6"/>
        <v>0.4</v>
      </c>
    </row>
    <row r="54" spans="1:10" ht="12.75">
      <c r="A54" s="1">
        <v>38207</v>
      </c>
      <c r="B54" s="3">
        <v>90</v>
      </c>
      <c r="C54" s="5">
        <v>0</v>
      </c>
      <c r="D54" s="2">
        <f t="shared" si="0"/>
        <v>9</v>
      </c>
      <c r="E54" s="2"/>
      <c r="F54" s="2">
        <f t="shared" si="7"/>
        <v>6.35</v>
      </c>
      <c r="G54" s="2">
        <f t="shared" si="8"/>
        <v>1.5</v>
      </c>
      <c r="H54" s="2"/>
      <c r="I54" s="2">
        <f t="shared" si="5"/>
        <v>7.9</v>
      </c>
      <c r="J54" s="2">
        <f t="shared" si="6"/>
        <v>1</v>
      </c>
    </row>
    <row r="55" spans="1:10" ht="12.75">
      <c r="A55" s="1">
        <v>38208</v>
      </c>
      <c r="B55" s="3">
        <v>0</v>
      </c>
      <c r="C55" s="5">
        <v>0</v>
      </c>
      <c r="D55" s="2">
        <f t="shared" si="0"/>
        <v>0</v>
      </c>
      <c r="E55" s="2"/>
      <c r="F55" s="2">
        <f t="shared" si="7"/>
        <v>6.55</v>
      </c>
      <c r="G55" s="2">
        <f t="shared" si="8"/>
        <v>1.3</v>
      </c>
      <c r="H55" s="2"/>
      <c r="I55" s="2">
        <f t="shared" si="5"/>
        <v>3.12</v>
      </c>
      <c r="J55" s="2">
        <f t="shared" si="6"/>
        <v>1</v>
      </c>
    </row>
    <row r="56" spans="1:10" ht="12.75">
      <c r="A56" s="1">
        <v>38209</v>
      </c>
      <c r="B56" s="3">
        <v>66</v>
      </c>
      <c r="C56" s="5">
        <v>4</v>
      </c>
      <c r="D56" s="2">
        <f t="shared" si="0"/>
        <v>6.6</v>
      </c>
      <c r="E56" s="2"/>
      <c r="F56" s="2">
        <f t="shared" si="7"/>
        <v>6.05</v>
      </c>
      <c r="G56" s="2">
        <f t="shared" si="8"/>
        <v>1.2</v>
      </c>
      <c r="H56" s="2"/>
      <c r="I56" s="2">
        <f t="shared" si="5"/>
        <v>3.52</v>
      </c>
      <c r="J56" s="2">
        <f t="shared" si="6"/>
        <v>1.2</v>
      </c>
    </row>
    <row r="57" spans="1:10" ht="12.75">
      <c r="A57" s="1">
        <v>38210</v>
      </c>
      <c r="B57" s="3">
        <v>0</v>
      </c>
      <c r="C57" s="5">
        <v>1</v>
      </c>
      <c r="D57" s="2">
        <f t="shared" si="0"/>
        <v>0</v>
      </c>
      <c r="E57" s="2"/>
      <c r="F57" s="2">
        <f>SUM(B52:B61)/100</f>
        <v>6.05</v>
      </c>
      <c r="G57" s="2">
        <f>SUM(C52:C61)/10</f>
        <v>1.2</v>
      </c>
      <c r="H57" s="2"/>
      <c r="I57" s="2">
        <f t="shared" si="5"/>
        <v>5.12</v>
      </c>
      <c r="J57" s="2">
        <f t="shared" si="6"/>
        <v>2</v>
      </c>
    </row>
    <row r="58" spans="1:10" ht="12.75">
      <c r="A58" s="1">
        <v>38211</v>
      </c>
      <c r="B58" s="3">
        <v>20</v>
      </c>
      <c r="C58" s="5">
        <v>1</v>
      </c>
      <c r="D58" s="2">
        <f t="shared" si="0"/>
        <v>2</v>
      </c>
      <c r="E58" s="2"/>
      <c r="F58" s="2">
        <f>SUM(B52:B61)/100</f>
        <v>6.05</v>
      </c>
      <c r="G58" s="2">
        <f>SUM(C52:C61)/10</f>
        <v>1.2</v>
      </c>
      <c r="H58" s="2"/>
      <c r="I58" s="2">
        <f t="shared" si="5"/>
        <v>5.52</v>
      </c>
      <c r="J58" s="2">
        <f t="shared" si="6"/>
        <v>2.2</v>
      </c>
    </row>
    <row r="59" spans="1:10" ht="12.75">
      <c r="A59" s="1">
        <v>38212</v>
      </c>
      <c r="B59" s="3">
        <v>170</v>
      </c>
      <c r="C59" s="5">
        <v>4</v>
      </c>
      <c r="D59" s="2">
        <f t="shared" si="0"/>
        <v>17</v>
      </c>
      <c r="E59" s="2"/>
      <c r="F59" s="2">
        <f>SUM(B52:B61)/100</f>
        <v>6.05</v>
      </c>
      <c r="G59" s="2">
        <f>SUM(C52:C61)/10</f>
        <v>1.2</v>
      </c>
      <c r="H59" s="2"/>
      <c r="I59" s="2">
        <f t="shared" si="5"/>
        <v>4.2</v>
      </c>
      <c r="J59" s="2">
        <f t="shared" si="6"/>
        <v>1.4</v>
      </c>
    </row>
    <row r="60" spans="1:10" ht="12.75">
      <c r="A60" s="1">
        <v>38213</v>
      </c>
      <c r="B60" s="3">
        <v>20</v>
      </c>
      <c r="C60" s="5">
        <v>1</v>
      </c>
      <c r="D60" s="2">
        <f t="shared" si="0"/>
        <v>2</v>
      </c>
      <c r="E60" s="2"/>
      <c r="F60" s="2">
        <f>SUM(B52:B61)/100</f>
        <v>6.05</v>
      </c>
      <c r="G60" s="2">
        <f>SUM(C52:C61)/10</f>
        <v>1.2</v>
      </c>
      <c r="H60" s="2"/>
      <c r="I60" s="2">
        <f>SUM(B57:B61)/50</f>
        <v>4.2</v>
      </c>
      <c r="J60" s="2">
        <f>SUM(C57:C61)/5</f>
        <v>1.4</v>
      </c>
    </row>
    <row r="61" spans="1:10" ht="12.75">
      <c r="A61" s="1">
        <v>38214</v>
      </c>
      <c r="B61" s="3">
        <v>0</v>
      </c>
      <c r="C61" s="5">
        <v>0</v>
      </c>
      <c r="D61" s="2">
        <f t="shared" si="0"/>
        <v>0</v>
      </c>
      <c r="E61" s="2"/>
      <c r="F61" s="2">
        <f>SUM(B52:B61)/100</f>
        <v>6.05</v>
      </c>
      <c r="G61" s="2">
        <f>SUM(C52:C61)/10</f>
        <v>1.2</v>
      </c>
      <c r="H61" s="2"/>
      <c r="I61" s="2">
        <f>SUM(B57:B61)/50</f>
        <v>4.2</v>
      </c>
      <c r="J61" s="2">
        <f>SUM(C57:C61)/5</f>
        <v>1.4</v>
      </c>
    </row>
    <row r="62" spans="1:4" ht="12.75">
      <c r="A62" t="s">
        <v>3</v>
      </c>
      <c r="B62" s="4">
        <f>SUM(B2:B61)/60</f>
        <v>50.81666666666667</v>
      </c>
      <c r="C62" s="6">
        <f>SUM(C2:C61)/60</f>
        <v>1.5166666666666666</v>
      </c>
      <c r="D62">
        <f>SUM(D2:D61)/60</f>
        <v>5.081666666666667</v>
      </c>
    </row>
    <row r="63" spans="1:4" ht="12.75">
      <c r="A63" t="s">
        <v>6</v>
      </c>
      <c r="B63" s="3">
        <f>SUM(B2:B61)</f>
        <v>3049</v>
      </c>
      <c r="C63" s="7">
        <f>SUM(C2:C61)</f>
        <v>91</v>
      </c>
      <c r="D63" s="2">
        <f>SUM(D2:D61)</f>
        <v>304.90000000000003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L'innominato</dc:creator>
  <cp:keywords/>
  <dc:description/>
  <cp:lastModifiedBy>L'innominato</cp:lastModifiedBy>
  <dcterms:created xsi:type="dcterms:W3CDTF">2004-07-30T09:24:45Z</dcterms:created>
  <dcterms:modified xsi:type="dcterms:W3CDTF">2004-08-19T08:42:00Z</dcterms:modified>
  <cp:category/>
  <cp:version/>
  <cp:contentType/>
  <cp:contentStatus/>
</cp:coreProperties>
</file>